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 Roelofsen\OneDrive\PA-28-140\"/>
    </mc:Choice>
  </mc:AlternateContent>
  <xr:revisionPtr revIDLastSave="0" documentId="8_{B1DE9F1A-82DA-471E-9D5C-261B6D698E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60" i="1"/>
  <c r="G59" i="1"/>
  <c r="G58" i="1"/>
  <c r="C10" i="1"/>
  <c r="F62" i="1" s="1"/>
  <c r="C8" i="1"/>
  <c r="F34" i="1"/>
  <c r="G68" i="1" l="1"/>
  <c r="G62" i="1"/>
  <c r="G67" i="1" s="1"/>
  <c r="C79" i="1" s="1"/>
</calcChain>
</file>

<file path=xl/sharedStrings.xml><?xml version="1.0" encoding="utf-8"?>
<sst xmlns="http://schemas.openxmlformats.org/spreadsheetml/2006/main" count="73" uniqueCount="59">
  <si>
    <t>Fuel Balance</t>
  </si>
  <si>
    <t>Romeomike.cl</t>
  </si>
  <si>
    <t>Fuel Capacity:</t>
  </si>
  <si>
    <t>US/Gal.</t>
  </si>
  <si>
    <t>A/C Type:</t>
  </si>
  <si>
    <t>PA28</t>
  </si>
  <si>
    <t>Usable Fuel:</t>
  </si>
  <si>
    <t>Registration:</t>
  </si>
  <si>
    <t>CCPRX</t>
  </si>
  <si>
    <t>Estimated Fuel:</t>
  </si>
  <si>
    <t>Fuel Type:</t>
  </si>
  <si>
    <t>100/130 LL</t>
  </si>
  <si>
    <t>Right Wing</t>
  </si>
  <si>
    <t>Left Wing</t>
  </si>
  <si>
    <t>Max. Tank:</t>
  </si>
  <si>
    <t>Estimated:</t>
  </si>
  <si>
    <t>Actual:</t>
  </si>
  <si>
    <t xml:space="preserve"> </t>
  </si>
  <si>
    <t>Fuel Burn</t>
  </si>
  <si>
    <t>Flight Fuel Time Estimated</t>
  </si>
  <si>
    <t>G.P.H.</t>
  </si>
  <si>
    <t>Hours</t>
  </si>
  <si>
    <t>Pilot Information</t>
  </si>
  <si>
    <t>Name:</t>
  </si>
  <si>
    <t>Last Name:</t>
  </si>
  <si>
    <t>Licence:</t>
  </si>
  <si>
    <t>Expiration Date:</t>
  </si>
  <si>
    <t>Weight &amp; Balance</t>
  </si>
  <si>
    <t>*ALL WEIGHT IN POUNDS</t>
  </si>
  <si>
    <t>ITEM</t>
  </si>
  <si>
    <t>ARM (AFT OF DATUM IN.)</t>
  </si>
  <si>
    <t>WEIGHT</t>
  </si>
  <si>
    <t>MOMENT</t>
  </si>
  <si>
    <t>BASIC EMPTY WEIGHT</t>
  </si>
  <si>
    <t>PILOT</t>
  </si>
  <si>
    <t>CO-PILOT</t>
  </si>
  <si>
    <t>PASSENGER</t>
  </si>
  <si>
    <t>OIL ENGINE</t>
  </si>
  <si>
    <t>FUEL</t>
  </si>
  <si>
    <t>BAGGAGE (AREA 1)</t>
  </si>
  <si>
    <t>BAGGAGE (AREA 2)</t>
  </si>
  <si>
    <t>TOTAL MOMENT</t>
  </si>
  <si>
    <t>in AFT OF DATUM</t>
  </si>
  <si>
    <t>=</t>
  </si>
  <si>
    <t>TOTAL WEIGHT</t>
  </si>
  <si>
    <t>RANGE</t>
  </si>
  <si>
    <t>MAX-T/O WEIGHT:</t>
  </si>
  <si>
    <t>2150 Lbs.</t>
  </si>
  <si>
    <t>FROM</t>
  </si>
  <si>
    <t>UP TO</t>
  </si>
  <si>
    <t>BAGGAGE AREA 1:</t>
  </si>
  <si>
    <t>200 Lbs. (MAX)</t>
  </si>
  <si>
    <t>BAGGAGE AREA 2:</t>
  </si>
  <si>
    <t>100 Lbs. (MAX)</t>
  </si>
  <si>
    <t>ACTUAL CG</t>
  </si>
  <si>
    <t>COR CG</t>
  </si>
  <si>
    <t>PAX NAME</t>
  </si>
  <si>
    <t>AGE</t>
  </si>
  <si>
    <t>IDENTIFICATION OR PASSPORT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</si>
</sst>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4" fontId="1" fillId="0" borderId="17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17" xfId="0" applyNumberFormat="1" applyFont="1" applyBorder="1"/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8" xfId="0" applyFont="1" applyBorder="1"/>
    <xf numFmtId="4" fontId="1" fillId="0" borderId="8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6" fillId="0" borderId="20" xfId="0" applyFont="1" applyBorder="1" applyAlignment="1"/>
    <xf numFmtId="0" fontId="6" fillId="0" borderId="22" xfId="0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6" fillId="0" borderId="21" xfId="0" applyNumberFormat="1" applyFont="1" applyBorder="1" applyAlignment="1"/>
    <xf numFmtId="164" fontId="6" fillId="0" borderId="23" xfId="0" applyNumberFormat="1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20</xdr:row>
      <xdr:rowOff>71829</xdr:rowOff>
    </xdr:from>
    <xdr:to>
      <xdr:col>7</xdr:col>
      <xdr:colOff>323850</xdr:colOff>
      <xdr:row>28</xdr:row>
      <xdr:rowOff>66099</xdr:rowOff>
    </xdr:to>
    <xdr:pic>
      <xdr:nvPicPr>
        <xdr:cNvPr id="2" name="1 Imagen" descr="http://www.flyvans.com/wordpress/wp-content/uploads/2010/07/fro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769779"/>
          <a:ext cx="4448175" cy="1518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638175</xdr:colOff>
      <xdr:row>20</xdr:row>
      <xdr:rowOff>28575</xdr:rowOff>
    </xdr:from>
    <xdr:to>
      <xdr:col>3</xdr:col>
      <xdr:colOff>135664</xdr:colOff>
      <xdr:row>22</xdr:row>
      <xdr:rowOff>171450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0175" y="21726525"/>
          <a:ext cx="259489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628650</xdr:colOff>
      <xdr:row>20</xdr:row>
      <xdr:rowOff>28575</xdr:rowOff>
    </xdr:from>
    <xdr:to>
      <xdr:col>6</xdr:col>
      <xdr:colOff>126139</xdr:colOff>
      <xdr:row>22</xdr:row>
      <xdr:rowOff>171450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76650" y="21726525"/>
          <a:ext cx="259489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 editAs="oneCell">
    <xdr:from>
      <xdr:col>1</xdr:col>
      <xdr:colOff>57150</xdr:colOff>
      <xdr:row>48</xdr:row>
      <xdr:rowOff>76200</xdr:rowOff>
    </xdr:from>
    <xdr:to>
      <xdr:col>2</xdr:col>
      <xdr:colOff>647700</xdr:colOff>
      <xdr:row>52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5426CC-D0DB-4208-93A2-2E57AA79C853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8763000"/>
          <a:ext cx="135255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85725</xdr:rowOff>
    </xdr:from>
    <xdr:to>
      <xdr:col>2</xdr:col>
      <xdr:colOff>647700</xdr:colOff>
      <xdr:row>5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A8EC5C0-1665-413D-88BD-7C6FD1BE2869}"/>
            </a:ext>
            <a:ext uri="{147F2762-F138-4A5C-976F-8EAC2B608ADB}">
              <a16:predDERef xmlns:a16="http://schemas.microsoft.com/office/drawing/2014/main" pred="{345426CC-D0DB-4208-93A2-2E57AA79C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266700"/>
          <a:ext cx="135255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tabSelected="1" topLeftCell="A6" workbookViewId="0">
      <selection activeCell="J22" sqref="J22"/>
    </sheetView>
  </sheetViews>
  <sheetFormatPr defaultColWidth="11.42578125" defaultRowHeight="14.45"/>
  <cols>
    <col min="1" max="1" width="5.7109375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>
      <c r="B3" s="2"/>
      <c r="C3" s="3"/>
      <c r="D3" s="39" t="s">
        <v>0</v>
      </c>
      <c r="E3" s="40"/>
      <c r="F3" s="41"/>
      <c r="G3" s="48" t="s">
        <v>1</v>
      </c>
      <c r="H3" s="49"/>
      <c r="I3" s="1"/>
      <c r="J3" s="1"/>
      <c r="K3" s="1"/>
      <c r="L3" s="1"/>
      <c r="M3" s="1"/>
      <c r="N3" s="1"/>
      <c r="O3" s="1"/>
      <c r="P3" s="1"/>
      <c r="Q3" s="1"/>
    </row>
    <row r="4" spans="2:17">
      <c r="B4" s="4"/>
      <c r="C4" s="5"/>
      <c r="D4" s="42"/>
      <c r="E4" s="43"/>
      <c r="F4" s="44"/>
      <c r="G4" s="50"/>
      <c r="H4" s="51"/>
      <c r="I4" s="1"/>
      <c r="J4" s="1"/>
      <c r="K4" s="1"/>
      <c r="L4" s="1"/>
      <c r="M4" s="1"/>
      <c r="N4" s="1"/>
      <c r="O4" s="1"/>
      <c r="P4" s="1"/>
      <c r="Q4" s="1"/>
    </row>
    <row r="5" spans="2:17">
      <c r="B5" s="6"/>
      <c r="C5" s="7"/>
      <c r="D5" s="45"/>
      <c r="E5" s="46"/>
      <c r="F5" s="47"/>
      <c r="G5" s="52"/>
      <c r="H5" s="53"/>
      <c r="I5" s="1"/>
      <c r="J5" s="1"/>
      <c r="K5" s="1"/>
      <c r="L5" s="1"/>
      <c r="M5" s="1"/>
      <c r="N5" s="1"/>
      <c r="O5" s="1"/>
      <c r="P5" s="1"/>
      <c r="Q5" s="1"/>
    </row>
    <row r="6" spans="2:17">
      <c r="B6" s="8"/>
      <c r="C6" s="8"/>
      <c r="D6" s="37"/>
      <c r="E6" s="37"/>
      <c r="F6" s="37"/>
      <c r="G6" s="9"/>
      <c r="H6" s="9"/>
      <c r="I6" s="1"/>
      <c r="J6" s="1"/>
      <c r="K6" s="1"/>
      <c r="L6" s="1"/>
      <c r="M6" s="1"/>
      <c r="N6" s="1"/>
      <c r="O6" s="1"/>
      <c r="P6" s="1"/>
      <c r="Q6" s="1"/>
    </row>
    <row r="7" spans="2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>
      <c r="B8" s="1" t="s">
        <v>2</v>
      </c>
      <c r="C8" s="1">
        <f>(C17+F17)</f>
        <v>50</v>
      </c>
      <c r="D8" s="1" t="s">
        <v>3</v>
      </c>
      <c r="E8" s="1"/>
      <c r="F8" s="1"/>
      <c r="G8" s="1" t="s">
        <v>4</v>
      </c>
      <c r="H8" s="1" t="s">
        <v>5</v>
      </c>
      <c r="I8" s="1"/>
      <c r="J8" s="1"/>
      <c r="K8" s="1"/>
      <c r="L8" s="1"/>
      <c r="M8" s="1"/>
      <c r="N8" s="1"/>
      <c r="O8" s="1"/>
      <c r="P8" s="1"/>
      <c r="Q8" s="1"/>
    </row>
    <row r="9" spans="2:17">
      <c r="B9" s="1" t="s">
        <v>6</v>
      </c>
      <c r="C9" s="1">
        <v>48</v>
      </c>
      <c r="D9" s="1" t="s">
        <v>3</v>
      </c>
      <c r="E9" s="1"/>
      <c r="F9" s="1"/>
      <c r="G9" s="1" t="s">
        <v>7</v>
      </c>
      <c r="H9" s="1" t="s">
        <v>8</v>
      </c>
      <c r="I9" s="1"/>
      <c r="J9" s="1"/>
      <c r="K9" s="1"/>
      <c r="L9" s="1"/>
      <c r="M9" s="1"/>
      <c r="N9" s="1"/>
      <c r="O9" s="1"/>
      <c r="P9" s="1"/>
      <c r="Q9" s="1"/>
    </row>
    <row r="10" spans="2:17">
      <c r="B10" s="1" t="s">
        <v>9</v>
      </c>
      <c r="C10" s="1">
        <f>(C18+F18)</f>
        <v>0</v>
      </c>
      <c r="D10" s="1" t="s">
        <v>3</v>
      </c>
      <c r="E10" s="1"/>
      <c r="F10" s="1"/>
      <c r="G10" s="1" t="s">
        <v>10</v>
      </c>
      <c r="H10" s="1" t="s">
        <v>11</v>
      </c>
      <c r="I10" s="1"/>
      <c r="J10" s="1"/>
      <c r="K10" s="1"/>
      <c r="L10" s="1"/>
      <c r="M10" s="1"/>
      <c r="N10" s="1"/>
      <c r="O10" s="1"/>
      <c r="P10" s="1"/>
      <c r="Q10" s="1"/>
    </row>
    <row r="11" spans="2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>
      <c r="B16" s="1"/>
      <c r="C16" s="54" t="s">
        <v>12</v>
      </c>
      <c r="D16" s="54"/>
      <c r="E16" s="1"/>
      <c r="F16" s="54" t="s">
        <v>13</v>
      </c>
      <c r="G16" s="54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 t="s">
        <v>14</v>
      </c>
      <c r="C17" s="54">
        <v>25</v>
      </c>
      <c r="D17" s="54"/>
      <c r="E17" s="1" t="s">
        <v>3</v>
      </c>
      <c r="F17" s="54">
        <v>25</v>
      </c>
      <c r="G17" s="54"/>
      <c r="H17" s="1" t="s">
        <v>3</v>
      </c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 t="s">
        <v>15</v>
      </c>
      <c r="C18" s="88"/>
      <c r="D18" s="88"/>
      <c r="E18" s="1" t="s">
        <v>3</v>
      </c>
      <c r="F18" s="88"/>
      <c r="G18" s="88"/>
      <c r="H18" s="1" t="s">
        <v>3</v>
      </c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 t="s">
        <v>16</v>
      </c>
      <c r="C19" s="55"/>
      <c r="D19" s="55"/>
      <c r="E19" s="1" t="s">
        <v>3</v>
      </c>
      <c r="F19" s="55"/>
      <c r="G19" s="55"/>
      <c r="H19" s="1" t="s">
        <v>3</v>
      </c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54" t="s">
        <v>17</v>
      </c>
      <c r="D20" s="54"/>
      <c r="E20" s="1"/>
      <c r="F20" s="54"/>
      <c r="G20" s="54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 t="s">
        <v>18</v>
      </c>
      <c r="C33" s="1"/>
      <c r="D33" s="1"/>
      <c r="E33" s="1"/>
      <c r="F33" s="1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87">
        <v>9</v>
      </c>
      <c r="C34" s="87"/>
      <c r="D34" s="56" t="s">
        <v>20</v>
      </c>
      <c r="E34" s="1"/>
      <c r="F34" s="57">
        <f>(C10/B34)</f>
        <v>0</v>
      </c>
      <c r="G34" s="57"/>
      <c r="H34" s="56" t="s">
        <v>21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87"/>
      <c r="C35" s="87"/>
      <c r="D35" s="56"/>
      <c r="E35" s="1"/>
      <c r="F35" s="57"/>
      <c r="G35" s="57"/>
      <c r="H35" s="56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0" t="s">
        <v>22</v>
      </c>
      <c r="C44" s="11"/>
      <c r="D44" s="11"/>
      <c r="E44" s="11"/>
      <c r="F44" s="11"/>
      <c r="G44" s="11"/>
      <c r="H44" s="12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3" t="s">
        <v>23</v>
      </c>
      <c r="C45" s="82"/>
      <c r="D45" s="82"/>
      <c r="E45" s="8"/>
      <c r="F45" s="8" t="s">
        <v>24</v>
      </c>
      <c r="G45" s="82"/>
      <c r="H45" s="84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4" t="s">
        <v>25</v>
      </c>
      <c r="C46" s="83"/>
      <c r="D46" s="83"/>
      <c r="E46" s="15"/>
      <c r="F46" s="15" t="s">
        <v>26</v>
      </c>
      <c r="G46" s="85"/>
      <c r="H46" s="86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2"/>
      <c r="C50" s="3"/>
      <c r="D50" s="39" t="s">
        <v>27</v>
      </c>
      <c r="E50" s="40"/>
      <c r="F50" s="41"/>
      <c r="G50" s="48" t="s">
        <v>1</v>
      </c>
      <c r="H50" s="49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4"/>
      <c r="C51" s="5"/>
      <c r="D51" s="42"/>
      <c r="E51" s="43"/>
      <c r="F51" s="44"/>
      <c r="G51" s="50"/>
      <c r="H51" s="5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6"/>
      <c r="C52" s="7"/>
      <c r="D52" s="45"/>
      <c r="E52" s="46"/>
      <c r="F52" s="47"/>
      <c r="G52" s="52"/>
      <c r="H52" s="53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8"/>
      <c r="C53" s="8"/>
      <c r="D53" s="37"/>
      <c r="E53" s="37"/>
      <c r="F53" s="59" t="s">
        <v>28</v>
      </c>
      <c r="G53" s="59"/>
      <c r="H53" s="59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60"/>
      <c r="G54" s="60"/>
      <c r="H54" s="60"/>
      <c r="I54" s="1"/>
      <c r="J54" s="1"/>
      <c r="K54" s="1"/>
      <c r="L54" s="1"/>
      <c r="M54" s="1"/>
      <c r="N54" s="1"/>
      <c r="O54" s="1"/>
      <c r="P54" s="1"/>
      <c r="Q54" s="1"/>
    </row>
    <row r="55" spans="2:17" ht="15" customHeight="1">
      <c r="B55" s="1"/>
      <c r="C55" s="61" t="s">
        <v>29</v>
      </c>
      <c r="D55" s="61"/>
      <c r="E55" s="63" t="s">
        <v>30</v>
      </c>
      <c r="F55" s="79" t="s">
        <v>31</v>
      </c>
      <c r="G55" s="61" t="s">
        <v>32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62"/>
      <c r="D56" s="62"/>
      <c r="E56" s="64"/>
      <c r="F56" s="80"/>
      <c r="G56" s="6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58" t="s">
        <v>33</v>
      </c>
      <c r="D57" s="58"/>
      <c r="E57" s="16">
        <v>86.35</v>
      </c>
      <c r="F57" s="17">
        <v>1399</v>
      </c>
      <c r="G57" s="18">
        <v>120826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58" t="s">
        <v>34</v>
      </c>
      <c r="D58" s="58"/>
      <c r="E58" s="19">
        <v>85.5</v>
      </c>
      <c r="F58" s="81"/>
      <c r="G58" s="20">
        <f>(E58*F58)</f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58" t="s">
        <v>35</v>
      </c>
      <c r="D59" s="58"/>
      <c r="E59" s="21">
        <v>85.5</v>
      </c>
      <c r="F59" s="78"/>
      <c r="G59" s="18">
        <f>(F59*E59)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58" t="s">
        <v>36</v>
      </c>
      <c r="D60" s="58"/>
      <c r="E60" s="19">
        <v>117</v>
      </c>
      <c r="F60" s="81"/>
      <c r="G60" s="20">
        <f>(F60*E60)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58" t="s">
        <v>37</v>
      </c>
      <c r="D61" s="58"/>
      <c r="E61" s="21">
        <v>32.5</v>
      </c>
      <c r="F61" s="17">
        <v>15</v>
      </c>
      <c r="G61" s="18">
        <v>487.5</v>
      </c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58" t="s">
        <v>38</v>
      </c>
      <c r="D62" s="58"/>
      <c r="E62" s="19">
        <v>95</v>
      </c>
      <c r="F62" s="22">
        <f>(C10*6)</f>
        <v>0</v>
      </c>
      <c r="G62" s="20">
        <f>(F62*E62)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58" t="s">
        <v>39</v>
      </c>
      <c r="D63" s="58"/>
      <c r="E63" s="21">
        <v>117</v>
      </c>
      <c r="F63" s="78"/>
      <c r="G63" s="18">
        <f>(F63*E63)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65" t="s">
        <v>40</v>
      </c>
      <c r="D64" s="65"/>
      <c r="E64" s="23">
        <v>133.30000000000001</v>
      </c>
      <c r="F64" s="81"/>
      <c r="G64" s="20">
        <f>(F64*E64)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38"/>
      <c r="D65" s="38"/>
      <c r="E65" s="1"/>
      <c r="F65" s="38"/>
      <c r="G65" s="38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24"/>
      <c r="D66" s="24"/>
      <c r="E66" s="1"/>
      <c r="F66" s="24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25" t="s">
        <v>41</v>
      </c>
      <c r="D67" s="1"/>
      <c r="E67" s="66" t="s">
        <v>42</v>
      </c>
      <c r="F67" s="67" t="s">
        <v>43</v>
      </c>
      <c r="G67" s="26">
        <f>SUM(G57:G64)</f>
        <v>121313.5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 t="s">
        <v>44</v>
      </c>
      <c r="D68" s="1"/>
      <c r="E68" s="66"/>
      <c r="F68" s="67"/>
      <c r="G68" s="27">
        <f>SUM(F57:F64)</f>
        <v>1414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" thickBo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68" t="s">
        <v>45</v>
      </c>
      <c r="D72" s="69"/>
      <c r="E72" s="70" t="s">
        <v>46</v>
      </c>
      <c r="F72" s="70"/>
      <c r="G72" s="28" t="s">
        <v>47</v>
      </c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29" t="s">
        <v>48</v>
      </c>
      <c r="D73" s="34">
        <v>84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5" thickBot="1">
      <c r="B74" s="1"/>
      <c r="C74" s="30" t="s">
        <v>49</v>
      </c>
      <c r="D74" s="35">
        <v>95.9</v>
      </c>
      <c r="E74" s="71" t="s">
        <v>50</v>
      </c>
      <c r="F74" s="71"/>
      <c r="G74" s="31" t="s">
        <v>51</v>
      </c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71" t="s">
        <v>52</v>
      </c>
      <c r="F75" s="71"/>
      <c r="G75" s="31" t="s">
        <v>53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72" t="s">
        <v>54</v>
      </c>
      <c r="D78" s="73"/>
      <c r="E78" s="1"/>
      <c r="F78" s="72" t="s">
        <v>55</v>
      </c>
      <c r="G78" s="73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5" customHeight="1">
      <c r="B79" s="32"/>
      <c r="C79" s="74">
        <f>(G67/G68)</f>
        <v>85.794554455445549</v>
      </c>
      <c r="D79" s="75"/>
      <c r="E79" s="1"/>
      <c r="F79" s="74"/>
      <c r="G79" s="75"/>
      <c r="H79" s="33"/>
      <c r="I79" s="1"/>
      <c r="J79" s="1"/>
      <c r="K79" s="1"/>
      <c r="L79" s="1"/>
      <c r="M79" s="1"/>
      <c r="N79" s="1"/>
      <c r="O79" s="1"/>
      <c r="P79" s="1"/>
      <c r="Q79" s="1"/>
    </row>
    <row r="80" spans="2:17" ht="15" customHeight="1" thickBot="1">
      <c r="B80" s="32"/>
      <c r="C80" s="76"/>
      <c r="D80" s="77"/>
      <c r="E80" s="1"/>
      <c r="F80" s="76"/>
      <c r="G80" s="77"/>
      <c r="H80" s="33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61" t="s">
        <v>56</v>
      </c>
      <c r="D83" s="61"/>
      <c r="E83" s="36" t="s">
        <v>57</v>
      </c>
      <c r="F83" s="61" t="s">
        <v>58</v>
      </c>
      <c r="G83" s="6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>
        <v>1</v>
      </c>
      <c r="C84" s="89"/>
      <c r="D84" s="89"/>
      <c r="E84" s="90"/>
      <c r="F84" s="79"/>
      <c r="G84" s="79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>
        <v>2</v>
      </c>
      <c r="C85" s="91"/>
      <c r="D85" s="91"/>
      <c r="E85" s="92"/>
      <c r="F85" s="93"/>
      <c r="G85" s="93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>
        <v>3</v>
      </c>
      <c r="C86" s="89"/>
      <c r="D86" s="89"/>
      <c r="E86" s="90"/>
      <c r="F86" s="79"/>
      <c r="G86" s="79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0" t="s">
        <v>22</v>
      </c>
      <c r="C90" s="11"/>
      <c r="D90" s="11"/>
      <c r="E90" s="11"/>
      <c r="F90" s="11"/>
      <c r="G90" s="11"/>
      <c r="H90" s="12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3" t="s">
        <v>23</v>
      </c>
      <c r="C91" s="82"/>
      <c r="D91" s="82"/>
      <c r="E91" s="8"/>
      <c r="F91" s="8" t="s">
        <v>24</v>
      </c>
      <c r="G91" s="82"/>
      <c r="H91" s="84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4" t="s">
        <v>25</v>
      </c>
      <c r="C92" s="83"/>
      <c r="D92" s="83"/>
      <c r="E92" s="15"/>
      <c r="F92" s="15" t="s">
        <v>26</v>
      </c>
      <c r="G92" s="85"/>
      <c r="H92" s="86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57">
    <mergeCell ref="C86:D86"/>
    <mergeCell ref="F86:G86"/>
    <mergeCell ref="C91:D91"/>
    <mergeCell ref="G91:H91"/>
    <mergeCell ref="C92:D92"/>
    <mergeCell ref="G92:H92"/>
    <mergeCell ref="C83:D83"/>
    <mergeCell ref="F83:G83"/>
    <mergeCell ref="C84:D84"/>
    <mergeCell ref="F84:G84"/>
    <mergeCell ref="C85:D85"/>
    <mergeCell ref="F85:G85"/>
    <mergeCell ref="E74:F74"/>
    <mergeCell ref="E75:F75"/>
    <mergeCell ref="C78:D78"/>
    <mergeCell ref="F78:G78"/>
    <mergeCell ref="C79:D80"/>
    <mergeCell ref="F79:G80"/>
    <mergeCell ref="C63:D63"/>
    <mergeCell ref="C64:D64"/>
    <mergeCell ref="E67:E68"/>
    <mergeCell ref="F67:F68"/>
    <mergeCell ref="C72:D72"/>
    <mergeCell ref="E72:F72"/>
    <mergeCell ref="C62:D62"/>
    <mergeCell ref="C46:D46"/>
    <mergeCell ref="G46:H46"/>
    <mergeCell ref="D50:F52"/>
    <mergeCell ref="G50:H52"/>
    <mergeCell ref="F53:H54"/>
    <mergeCell ref="C55:D56"/>
    <mergeCell ref="E55:E56"/>
    <mergeCell ref="F55:F56"/>
    <mergeCell ref="G55:G56"/>
    <mergeCell ref="C57:D57"/>
    <mergeCell ref="C58:D58"/>
    <mergeCell ref="C59:D59"/>
    <mergeCell ref="C60:D60"/>
    <mergeCell ref="C61:D61"/>
    <mergeCell ref="B34:C35"/>
    <mergeCell ref="D34:D35"/>
    <mergeCell ref="F34:G35"/>
    <mergeCell ref="H34:H35"/>
    <mergeCell ref="C45:D45"/>
    <mergeCell ref="G45:H45"/>
    <mergeCell ref="C18:D18"/>
    <mergeCell ref="F18:G18"/>
    <mergeCell ref="C19:D19"/>
    <mergeCell ref="F19:G19"/>
    <mergeCell ref="C20:D20"/>
    <mergeCell ref="F20:G20"/>
    <mergeCell ref="D3:F5"/>
    <mergeCell ref="G3:H5"/>
    <mergeCell ref="C16:D16"/>
    <mergeCell ref="F16:G16"/>
    <mergeCell ref="C17:D17"/>
    <mergeCell ref="F17:G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revision/>
  <dcterms:created xsi:type="dcterms:W3CDTF">2014-07-27T09:54:50Z</dcterms:created>
  <dcterms:modified xsi:type="dcterms:W3CDTF">2021-08-16T16:12:33Z</dcterms:modified>
  <cp:category/>
  <cp:contentStatus/>
</cp:coreProperties>
</file>